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00"/>
  </bookViews>
  <sheets>
    <sheet name="Proportion of Ridings Changed" sheetId="1" r:id="rId1"/>
    <sheet name="Percent of Population Switching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5" i="2"/>
  <c r="B15"/>
  <c r="C14"/>
  <c r="B14"/>
  <c r="C13"/>
  <c r="B13"/>
  <c r="C12"/>
  <c r="B12"/>
  <c r="D11"/>
  <c r="D10"/>
  <c r="D9"/>
  <c r="D14" s="1"/>
  <c r="D8"/>
  <c r="D7"/>
  <c r="D6"/>
  <c r="D5"/>
  <c r="D4"/>
  <c r="D3"/>
  <c r="D12" s="1"/>
  <c r="E15" i="1"/>
  <c r="C15"/>
  <c r="E14"/>
  <c r="C14"/>
  <c r="E13"/>
  <c r="C13"/>
  <c r="E12"/>
  <c r="C12"/>
  <c r="F11"/>
  <c r="D11"/>
  <c r="F10"/>
  <c r="D10"/>
  <c r="D14" s="1"/>
  <c r="F9"/>
  <c r="F14" s="1"/>
  <c r="D9"/>
  <c r="F8"/>
  <c r="D8"/>
  <c r="F7"/>
  <c r="D7"/>
  <c r="D13" s="1"/>
  <c r="F6"/>
  <c r="D6"/>
  <c r="F5"/>
  <c r="D5"/>
  <c r="F4"/>
  <c r="D4"/>
  <c r="D15" s="1"/>
  <c r="F3"/>
  <c r="F15" s="1"/>
  <c r="D3"/>
  <c r="D15" i="2" l="1"/>
  <c r="F13" i="1"/>
  <c r="F12"/>
  <c r="D12"/>
  <c r="D13" i="2"/>
</calcChain>
</file>

<file path=xl/sharedStrings.xml><?xml version="1.0" encoding="utf-8"?>
<sst xmlns="http://schemas.openxmlformats.org/spreadsheetml/2006/main" count="20" uniqueCount="15">
  <si>
    <t>Changes to the Boundaries and Names of Electoral Districts from the Proposals to the Preliminary Reports, 1960s-2020s</t>
  </si>
  <si>
    <t>Year</t>
  </si>
  <si>
    <t>Number of Ridings</t>
  </si>
  <si>
    <t>Number of Ridings the Boundaries of Which Changed</t>
  </si>
  <si>
    <t>Percentage of Ridings the Boundaries of Which Changed</t>
  </si>
  <si>
    <t>Number of Ridings the Names of Which Changed</t>
  </si>
  <si>
    <t>Percentage of Ridings the Names of Which Changed</t>
  </si>
  <si>
    <r>
      <rPr>
        <sz val="12"/>
        <color rgb="FF000000"/>
        <rFont val="Times New Roman"/>
        <family val="1"/>
        <charset val="1"/>
      </rPr>
      <t>Average (20</t>
    </r>
    <r>
      <rPr>
        <vertAlign val="superscript"/>
        <sz val="12"/>
        <color rgb="FF000000"/>
        <rFont val="Times New Roman"/>
        <family val="1"/>
        <charset val="1"/>
      </rPr>
      <t>th</t>
    </r>
    <r>
      <rPr>
        <sz val="12"/>
        <color rgb="FF000000"/>
        <rFont val="Times New Roman"/>
        <family val="1"/>
        <charset val="1"/>
      </rPr>
      <t xml:space="preserve"> Century, All)</t>
    </r>
  </si>
  <si>
    <t>Average (20th Century, Completed)</t>
  </si>
  <si>
    <r>
      <rPr>
        <sz val="12"/>
        <color rgb="FF000000"/>
        <rFont val="Times New Roman"/>
        <family val="1"/>
        <charset val="1"/>
      </rPr>
      <t>Average (21</t>
    </r>
    <r>
      <rPr>
        <vertAlign val="superscript"/>
        <sz val="12"/>
        <color rgb="FF000000"/>
        <rFont val="Times New Roman"/>
        <family val="1"/>
        <charset val="1"/>
      </rPr>
      <t>st</t>
    </r>
    <r>
      <rPr>
        <sz val="12"/>
        <color rgb="FF000000"/>
        <rFont val="Times New Roman"/>
        <family val="1"/>
        <charset val="1"/>
      </rPr>
      <t xml:space="preserve"> Century)</t>
    </r>
  </si>
  <si>
    <t>Average (1960s-2020s)</t>
  </si>
  <si>
    <t>Percentage of the Population of All Ten Provinces Which Changed Electoral Districts from the Proposals to the Preliminary Reports, 1960s-2020s</t>
  </si>
  <si>
    <t>Population of the Provinces</t>
  </si>
  <si>
    <t>Change in Population</t>
  </si>
  <si>
    <t>Percent Change in Population</t>
  </si>
</sst>
</file>

<file path=xl/styles.xml><?xml version="1.0" encoding="utf-8"?>
<styleSheet xmlns="http://schemas.openxmlformats.org/spreadsheetml/2006/main">
  <numFmts count="3">
    <numFmt numFmtId="164" formatCode="0.0"/>
    <numFmt numFmtId="165" formatCode="_-* #,##0.00_-;\-* #,##0.00_-;_-* \-??_-;_-@_-"/>
    <numFmt numFmtId="166" formatCode="_-* #,##0_-;\-* #,##0_-;_-* \-??_-;_-@_-"/>
  </numFmts>
  <fonts count="6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vertAlign val="superscript"/>
      <sz val="12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5" fontId="5" fillId="0" borderId="0" applyBorder="0" applyProtection="0"/>
    <xf numFmtId="9" fontId="5" fillId="0" borderId="0" applyBorder="0" applyProtection="0"/>
  </cellStyleXfs>
  <cellXfs count="14">
    <xf numFmtId="0" fontId="0" fillId="0" borderId="0" xfId="0"/>
    <xf numFmtId="0" fontId="1" fillId="0" borderId="0" xfId="0" applyFont="1" applyAlignment="1" applyProtection="1"/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left"/>
    </xf>
    <xf numFmtId="10" fontId="1" fillId="0" borderId="0" xfId="0" applyNumberFormat="1" applyFont="1" applyAlignment="1" applyProtection="1"/>
    <xf numFmtId="164" fontId="1" fillId="0" borderId="0" xfId="0" applyNumberFormat="1" applyFont="1" applyAlignment="1" applyProtection="1"/>
    <xf numFmtId="4" fontId="1" fillId="0" borderId="0" xfId="0" applyNumberFormat="1" applyFont="1" applyAlignment="1" applyProtection="1"/>
    <xf numFmtId="10" fontId="1" fillId="0" borderId="0" xfId="2" applyNumberFormat="1" applyFont="1" applyBorder="1" applyAlignment="1" applyProtection="1"/>
    <xf numFmtId="165" fontId="1" fillId="0" borderId="0" xfId="1" applyFont="1" applyBorder="1" applyAlignment="1" applyProtection="1"/>
    <xf numFmtId="0" fontId="0" fillId="0" borderId="0" xfId="0" applyAlignment="1" applyProtection="1"/>
    <xf numFmtId="0" fontId="3" fillId="0" borderId="0" xfId="0" applyFont="1" applyAlignment="1" applyProtection="1"/>
    <xf numFmtId="166" fontId="1" fillId="0" borderId="0" xfId="1" applyNumberFormat="1" applyFont="1" applyBorder="1" applyAlignment="1" applyProtection="1"/>
    <xf numFmtId="0" fontId="2" fillId="0" borderId="0" xfId="0" applyFont="1" applyBorder="1" applyAlignment="1" applyProtection="1">
      <alignment horizontal="center"/>
    </xf>
    <xf numFmtId="0" fontId="0" fillId="0" borderId="0" xfId="0" applyAlignme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25D91"/>
      <rgbColor rgb="FFB3B3B3"/>
      <rgbColor rgb="FF808080"/>
      <rgbColor rgb="FF879EBD"/>
      <rgbColor rgb="FF993366"/>
      <rgbColor rgb="FFFFFFCC"/>
      <rgbColor rgb="FFCCFFFF"/>
      <rgbColor rgb="FF660066"/>
      <rgbColor rgb="FFFF8080"/>
      <rgbColor rgb="FF0369A3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BEE3B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US" sz="1800" b="1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Times New Roman"/>
                <a:ea typeface="DejaVu Sans"/>
              </a:rPr>
              <a:t>Changes to the Boundaries and Names of Electoral Districts from the Proposals to the Preliminary Reports, 1960s-2020s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'Proportion of Ridings Changed'!$D$2</c:f>
              <c:strCache>
                <c:ptCount val="1"/>
                <c:pt idx="0">
                  <c:v>Percentage of Ridings the Boundaries of Which Changed</c:v>
                </c:pt>
              </c:strCache>
            </c:strRef>
          </c:tx>
          <c:spPr>
            <a:solidFill>
              <a:srgbClr val="025D91"/>
            </a:solidFill>
            <a:ln w="0">
              <a:noFill/>
            </a:ln>
          </c:spPr>
          <c:cat>
            <c:strRef>
              <c:f>'Proportion of Ridings Changed'!$A$3:$A$15</c:f>
              <c:strCache>
                <c:ptCount val="13"/>
                <c:pt idx="0">
                  <c:v>1966</c:v>
                </c:pt>
                <c:pt idx="1">
                  <c:v>1973</c:v>
                </c:pt>
                <c:pt idx="2">
                  <c:v>1976</c:v>
                </c:pt>
                <c:pt idx="3">
                  <c:v>1983</c:v>
                </c:pt>
                <c:pt idx="4">
                  <c:v>1987</c:v>
                </c:pt>
                <c:pt idx="5">
                  <c:v>1996</c:v>
                </c:pt>
                <c:pt idx="6">
                  <c:v>2003</c:v>
                </c:pt>
                <c:pt idx="7">
                  <c:v>2013</c:v>
                </c:pt>
                <c:pt idx="8">
                  <c:v>2023</c:v>
                </c:pt>
                <c:pt idx="9">
                  <c:v>Average (20th Century, All)</c:v>
                </c:pt>
                <c:pt idx="10">
                  <c:v>Average (20th Century, Completed)</c:v>
                </c:pt>
                <c:pt idx="11">
                  <c:v>Average (21st Century)</c:v>
                </c:pt>
                <c:pt idx="12">
                  <c:v>Average (1960s-2020s)</c:v>
                </c:pt>
              </c:strCache>
            </c:strRef>
          </c:cat>
          <c:val>
            <c:numRef>
              <c:f>'Proportion of Ridings Changed'!$D$3:$D$15</c:f>
              <c:numCache>
                <c:formatCode>0.00%</c:formatCode>
                <c:ptCount val="13"/>
                <c:pt idx="0">
                  <c:v>0.66412213740458015</c:v>
                </c:pt>
                <c:pt idx="1">
                  <c:v>0.66412213740458015</c:v>
                </c:pt>
                <c:pt idx="2">
                  <c:v>0.51254480286738346</c:v>
                </c:pt>
                <c:pt idx="3">
                  <c:v>0.71009771986970682</c:v>
                </c:pt>
                <c:pt idx="4">
                  <c:v>0.67123287671232879</c:v>
                </c:pt>
                <c:pt idx="5">
                  <c:v>0.63422818791946312</c:v>
                </c:pt>
                <c:pt idx="6">
                  <c:v>0.79344262295081969</c:v>
                </c:pt>
                <c:pt idx="7">
                  <c:v>0.78208955223880594</c:v>
                </c:pt>
                <c:pt idx="8">
                  <c:v>0.77941176470588236</c:v>
                </c:pt>
                <c:pt idx="9">
                  <c:v>0.64272464369634041</c:v>
                </c:pt>
                <c:pt idx="10">
                  <c:v>0.62053200122593888</c:v>
                </c:pt>
                <c:pt idx="11">
                  <c:v>0.78498131329850274</c:v>
                </c:pt>
                <c:pt idx="12">
                  <c:v>0.69014353356372782</c:v>
                </c:pt>
              </c:numCache>
            </c:numRef>
          </c:val>
        </c:ser>
        <c:ser>
          <c:idx val="1"/>
          <c:order val="1"/>
          <c:tx>
            <c:strRef>
              <c:f>'Proportion of Ridings Changed'!$F$2</c:f>
              <c:strCache>
                <c:ptCount val="1"/>
                <c:pt idx="0">
                  <c:v>Percentage of Ridings the Names of Which Changed</c:v>
                </c:pt>
              </c:strCache>
            </c:strRef>
          </c:tx>
          <c:spPr>
            <a:solidFill>
              <a:srgbClr val="879EBD"/>
            </a:solidFill>
            <a:ln w="0">
              <a:noFill/>
            </a:ln>
          </c:spPr>
          <c:cat>
            <c:strRef>
              <c:f>'Proportion of Ridings Changed'!$A$3:$A$15</c:f>
              <c:strCache>
                <c:ptCount val="13"/>
                <c:pt idx="0">
                  <c:v>1966</c:v>
                </c:pt>
                <c:pt idx="1">
                  <c:v>1973</c:v>
                </c:pt>
                <c:pt idx="2">
                  <c:v>1976</c:v>
                </c:pt>
                <c:pt idx="3">
                  <c:v>1983</c:v>
                </c:pt>
                <c:pt idx="4">
                  <c:v>1987</c:v>
                </c:pt>
                <c:pt idx="5">
                  <c:v>1996</c:v>
                </c:pt>
                <c:pt idx="6">
                  <c:v>2003</c:v>
                </c:pt>
                <c:pt idx="7">
                  <c:v>2013</c:v>
                </c:pt>
                <c:pt idx="8">
                  <c:v>2023</c:v>
                </c:pt>
                <c:pt idx="9">
                  <c:v>Average (20th Century, All)</c:v>
                </c:pt>
                <c:pt idx="10">
                  <c:v>Average (20th Century, Completed)</c:v>
                </c:pt>
                <c:pt idx="11">
                  <c:v>Average (21st Century)</c:v>
                </c:pt>
                <c:pt idx="12">
                  <c:v>Average (1960s-2020s)</c:v>
                </c:pt>
              </c:strCache>
            </c:strRef>
          </c:cat>
          <c:val>
            <c:numRef>
              <c:f>'Proportion of Ridings Changed'!$F$3:$F$15</c:f>
              <c:numCache>
                <c:formatCode>0.00%</c:formatCode>
                <c:ptCount val="13"/>
                <c:pt idx="0">
                  <c:v>6.8702290076335881E-2</c:v>
                </c:pt>
                <c:pt idx="1">
                  <c:v>0.19847328244274809</c:v>
                </c:pt>
                <c:pt idx="2">
                  <c:v>0.14695340501792115</c:v>
                </c:pt>
                <c:pt idx="3">
                  <c:v>0.20195439739413681</c:v>
                </c:pt>
                <c:pt idx="4">
                  <c:v>0.17123287671232876</c:v>
                </c:pt>
                <c:pt idx="5">
                  <c:v>0.21140939597315436</c:v>
                </c:pt>
                <c:pt idx="6">
                  <c:v>0.41311475409836068</c:v>
                </c:pt>
                <c:pt idx="7">
                  <c:v>0.33134328358208953</c:v>
                </c:pt>
                <c:pt idx="8">
                  <c:v>0.30294117647058821</c:v>
                </c:pt>
                <c:pt idx="9">
                  <c:v>0.16645427460277085</c:v>
                </c:pt>
                <c:pt idx="10">
                  <c:v>0.14957449194493502</c:v>
                </c:pt>
                <c:pt idx="11">
                  <c:v>0.34913307138367949</c:v>
                </c:pt>
                <c:pt idx="12">
                  <c:v>0.22734720686307369</c:v>
                </c:pt>
              </c:numCache>
            </c:numRef>
          </c:val>
        </c:ser>
        <c:gapWidth val="219"/>
        <c:overlap val="-27"/>
        <c:axId val="151198336"/>
        <c:axId val="151527808"/>
      </c:barChart>
      <c:catAx>
        <c:axId val="15119833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51527808"/>
        <c:crosses val="autoZero"/>
        <c:auto val="1"/>
        <c:lblAlgn val="ctr"/>
        <c:lblOffset val="100"/>
      </c:catAx>
      <c:valAx>
        <c:axId val="151527808"/>
        <c:scaling>
          <c:orientation val="minMax"/>
          <c:max val="0.8"/>
        </c:scaling>
        <c:axPos val="l"/>
        <c:majorGridlines>
          <c:spPr>
            <a:ln w="6480">
              <a:solidFill>
                <a:srgbClr val="BEE3BE"/>
              </a:solidFill>
              <a:round/>
            </a:ln>
          </c:spPr>
        </c:majorGridlines>
        <c:numFmt formatCode="0.00%" sourceLinked="0"/>
        <c:maj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5119833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  <a:ea typeface="DejaVu Sans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US" sz="1400" b="1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r>
              <a:rPr lang="en-US" sz="1400" b="1" strike="noStrike" spc="-1">
                <a:solidFill>
                  <a:srgbClr val="000000"/>
                </a:solidFill>
                <a:latin typeface="Times New Roman"/>
                <a:ea typeface="DejaVu Sans"/>
              </a:rPr>
              <a:t> Percentage of the Population of All Ten Provinces Which Changed Electoral Districts from the Proposals to the Preliminary Reports, 1960s-2020s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spPr>
            <a:solidFill>
              <a:srgbClr val="0369A3"/>
            </a:solidFill>
            <a:ln w="0">
              <a:noFill/>
            </a:ln>
          </c:spPr>
          <c:cat>
            <c:strRef>
              <c:f>'Percent of Population Switching'!$A$3:$A$15</c:f>
              <c:strCache>
                <c:ptCount val="13"/>
                <c:pt idx="0">
                  <c:v>1966</c:v>
                </c:pt>
                <c:pt idx="1">
                  <c:v>1973</c:v>
                </c:pt>
                <c:pt idx="2">
                  <c:v>1976</c:v>
                </c:pt>
                <c:pt idx="3">
                  <c:v>1983</c:v>
                </c:pt>
                <c:pt idx="4">
                  <c:v>1987</c:v>
                </c:pt>
                <c:pt idx="5">
                  <c:v>1996</c:v>
                </c:pt>
                <c:pt idx="6">
                  <c:v>2003</c:v>
                </c:pt>
                <c:pt idx="7">
                  <c:v>2013</c:v>
                </c:pt>
                <c:pt idx="8">
                  <c:v>2023</c:v>
                </c:pt>
                <c:pt idx="9">
                  <c:v>Average (20th Century, All)</c:v>
                </c:pt>
                <c:pt idx="10">
                  <c:v>Average (20th Century, Completed)</c:v>
                </c:pt>
                <c:pt idx="11">
                  <c:v>Average (21st Century)</c:v>
                </c:pt>
                <c:pt idx="12">
                  <c:v>Average (1960s-2020s)</c:v>
                </c:pt>
              </c:strCache>
            </c:strRef>
          </c:cat>
          <c:val>
            <c:numRef>
              <c:f>'Percent of Population Switching'!$D$3:$D$15</c:f>
              <c:numCache>
                <c:formatCode>0.00%</c:formatCode>
                <c:ptCount val="13"/>
                <c:pt idx="0">
                  <c:v>6.4941190742887293E-3</c:v>
                </c:pt>
                <c:pt idx="1">
                  <c:v>1.8840428283073165E-2</c:v>
                </c:pt>
                <c:pt idx="2">
                  <c:v>1.6402096089093827E-2</c:v>
                </c:pt>
                <c:pt idx="3">
                  <c:v>1.7973133464229043E-2</c:v>
                </c:pt>
                <c:pt idx="4">
                  <c:v>2.0503012096709575E-2</c:v>
                </c:pt>
                <c:pt idx="5">
                  <c:v>1.5374210813675864E-2</c:v>
                </c:pt>
                <c:pt idx="6">
                  <c:v>1.9730018888949988E-2</c:v>
                </c:pt>
                <c:pt idx="7">
                  <c:v>2.0491484075106724E-2</c:v>
                </c:pt>
                <c:pt idx="8">
                  <c:v>1.5224079978041875E-2</c:v>
                </c:pt>
                <c:pt idx="9">
                  <c:v>1.5931166636845035E-2</c:v>
                </c:pt>
                <c:pt idx="10">
                  <c:v>1.4693359518441997E-2</c:v>
                </c:pt>
                <c:pt idx="11">
                  <c:v>1.8481860980699528E-2</c:v>
                </c:pt>
                <c:pt idx="12">
                  <c:v>1.678139808479653E-2</c:v>
                </c:pt>
              </c:numCache>
            </c:numRef>
          </c:val>
        </c:ser>
        <c:axId val="153961216"/>
        <c:axId val="153962752"/>
      </c:barChart>
      <c:catAx>
        <c:axId val="153961216"/>
        <c:scaling>
          <c:orientation val="minMax"/>
        </c:scaling>
        <c:axPos val="b"/>
        <c:numFmt formatCode="General" sourceLinked="0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53962752"/>
        <c:crosses val="autoZero"/>
        <c:auto val="1"/>
        <c:lblAlgn val="ctr"/>
        <c:lblOffset val="100"/>
      </c:catAx>
      <c:valAx>
        <c:axId val="153962752"/>
        <c:scaling>
          <c:orientation val="minMax"/>
          <c:max val="2.2500000000000006E-2"/>
          <c:min val="0"/>
        </c:scaling>
        <c:axPos val="l"/>
        <c:majorGridlines>
          <c:spPr>
            <a:ln w="6480">
              <a:solidFill>
                <a:srgbClr val="A6A6A6"/>
              </a:solidFill>
              <a:round/>
            </a:ln>
          </c:spPr>
        </c:majorGridlines>
        <c:numFmt formatCode="0.00%" sourceLinked="0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53961216"/>
        <c:crosses val="autoZero"/>
        <c:crossBetween val="between"/>
        <c:majorUnit val="2.5000000000000005E-3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61920</xdr:rowOff>
    </xdr:from>
    <xdr:to>
      <xdr:col>4</xdr:col>
      <xdr:colOff>3004480</xdr:colOff>
      <xdr:row>41</xdr:row>
      <xdr:rowOff>88920</xdr:rowOff>
    </xdr:to>
    <xdr:graphicFrame macro="">
      <xdr:nvGraphicFramePr>
        <xdr:cNvPr id="2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30600</xdr:colOff>
      <xdr:row>16</xdr:row>
      <xdr:rowOff>38160</xdr:rowOff>
    </xdr:from>
    <xdr:to>
      <xdr:col>9</xdr:col>
      <xdr:colOff>478680</xdr:colOff>
      <xdr:row>41</xdr:row>
      <xdr:rowOff>159480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zoomScale="90" zoomScaleNormal="90" workbookViewId="0">
      <selection activeCell="A7" sqref="A7:XFD7"/>
    </sheetView>
  </sheetViews>
  <sheetFormatPr defaultColWidth="11.5546875" defaultRowHeight="15.6"/>
  <cols>
    <col min="1" max="1" width="33.109375" style="1" customWidth="1"/>
    <col min="2" max="2" width="19.21875" style="1" customWidth="1"/>
    <col min="3" max="3" width="54.109375" style="1" bestFit="1" customWidth="1"/>
    <col min="4" max="4" width="56.77734375" style="1" bestFit="1" customWidth="1"/>
    <col min="5" max="5" width="49.44140625" style="1" customWidth="1"/>
    <col min="6" max="6" width="52.21875" style="1" customWidth="1"/>
    <col min="7" max="16384" width="11.5546875" style="1"/>
  </cols>
  <sheetData>
    <row r="1" spans="1:6" ht="17.399999999999999">
      <c r="A1" s="12" t="s">
        <v>0</v>
      </c>
      <c r="B1" s="12"/>
      <c r="C1" s="12"/>
      <c r="D1" s="12"/>
      <c r="E1" s="12"/>
      <c r="F1" s="1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1966</v>
      </c>
      <c r="B3" s="1">
        <v>262</v>
      </c>
      <c r="C3" s="1">
        <v>174</v>
      </c>
      <c r="D3" s="4">
        <f t="shared" ref="D3:D11" si="0">C3/B3</f>
        <v>0.66412213740458015</v>
      </c>
      <c r="E3" s="1">
        <v>18</v>
      </c>
      <c r="F3" s="4">
        <f t="shared" ref="F3:F11" si="1">E3/B3</f>
        <v>6.8702290076335881E-2</v>
      </c>
    </row>
    <row r="4" spans="1:6">
      <c r="A4" s="3">
        <v>1973</v>
      </c>
      <c r="B4" s="1">
        <v>262</v>
      </c>
      <c r="C4" s="1">
        <v>174</v>
      </c>
      <c r="D4" s="4">
        <f t="shared" si="0"/>
        <v>0.66412213740458015</v>
      </c>
      <c r="E4" s="1">
        <v>52</v>
      </c>
      <c r="F4" s="4">
        <f t="shared" si="1"/>
        <v>0.19847328244274809</v>
      </c>
    </row>
    <row r="5" spans="1:6">
      <c r="A5" s="3">
        <v>1976</v>
      </c>
      <c r="B5" s="1">
        <v>279</v>
      </c>
      <c r="C5" s="1">
        <v>143</v>
      </c>
      <c r="D5" s="4">
        <f t="shared" si="0"/>
        <v>0.51254480286738346</v>
      </c>
      <c r="E5" s="1">
        <v>41</v>
      </c>
      <c r="F5" s="4">
        <f t="shared" si="1"/>
        <v>0.14695340501792115</v>
      </c>
    </row>
    <row r="6" spans="1:6">
      <c r="A6" s="3">
        <v>1983</v>
      </c>
      <c r="B6" s="1">
        <v>307</v>
      </c>
      <c r="C6" s="1">
        <v>218</v>
      </c>
      <c r="D6" s="4">
        <f t="shared" si="0"/>
        <v>0.71009771986970682</v>
      </c>
      <c r="E6" s="1">
        <v>62</v>
      </c>
      <c r="F6" s="4">
        <f t="shared" si="1"/>
        <v>0.20195439739413681</v>
      </c>
    </row>
    <row r="7" spans="1:6">
      <c r="A7" s="3">
        <v>1987</v>
      </c>
      <c r="B7" s="1">
        <v>292</v>
      </c>
      <c r="C7" s="1">
        <v>196</v>
      </c>
      <c r="D7" s="4">
        <f t="shared" si="0"/>
        <v>0.67123287671232879</v>
      </c>
      <c r="E7" s="1">
        <v>50</v>
      </c>
      <c r="F7" s="4">
        <f t="shared" si="1"/>
        <v>0.17123287671232876</v>
      </c>
    </row>
    <row r="8" spans="1:6">
      <c r="A8" s="3">
        <v>1996</v>
      </c>
      <c r="B8" s="1">
        <v>298</v>
      </c>
      <c r="C8" s="1">
        <v>189</v>
      </c>
      <c r="D8" s="4">
        <f t="shared" si="0"/>
        <v>0.63422818791946312</v>
      </c>
      <c r="E8" s="1">
        <v>63</v>
      </c>
      <c r="F8" s="4">
        <f t="shared" si="1"/>
        <v>0.21140939597315436</v>
      </c>
    </row>
    <row r="9" spans="1:6">
      <c r="A9" s="3">
        <v>2003</v>
      </c>
      <c r="B9" s="1">
        <v>305</v>
      </c>
      <c r="C9" s="1">
        <v>242</v>
      </c>
      <c r="D9" s="4">
        <f t="shared" si="0"/>
        <v>0.79344262295081969</v>
      </c>
      <c r="E9" s="1">
        <v>126</v>
      </c>
      <c r="F9" s="4">
        <f t="shared" si="1"/>
        <v>0.41311475409836068</v>
      </c>
    </row>
    <row r="10" spans="1:6">
      <c r="A10" s="3">
        <v>2013</v>
      </c>
      <c r="B10" s="1">
        <v>335</v>
      </c>
      <c r="C10" s="1">
        <v>262</v>
      </c>
      <c r="D10" s="4">
        <f t="shared" si="0"/>
        <v>0.78208955223880594</v>
      </c>
      <c r="E10" s="1">
        <v>111</v>
      </c>
      <c r="F10" s="4">
        <f t="shared" si="1"/>
        <v>0.33134328358208953</v>
      </c>
    </row>
    <row r="11" spans="1:6">
      <c r="A11" s="3">
        <v>2023</v>
      </c>
      <c r="B11" s="1">
        <v>340</v>
      </c>
      <c r="C11" s="1">
        <v>265</v>
      </c>
      <c r="D11" s="4">
        <f t="shared" si="0"/>
        <v>0.77941176470588236</v>
      </c>
      <c r="E11" s="1">
        <v>103</v>
      </c>
      <c r="F11" s="4">
        <f t="shared" si="1"/>
        <v>0.30294117647058821</v>
      </c>
    </row>
    <row r="12" spans="1:6" ht="18.600000000000001">
      <c r="A12" s="1" t="s">
        <v>7</v>
      </c>
      <c r="C12" s="5">
        <f>AVERAGE(C3:C8)</f>
        <v>182.33333333333334</v>
      </c>
      <c r="D12" s="4">
        <f>AVERAGE(D3:D8)</f>
        <v>0.64272464369634041</v>
      </c>
      <c r="E12" s="6">
        <f>AVERAGE(E3:E8)</f>
        <v>47.666666666666664</v>
      </c>
      <c r="F12" s="4">
        <f>AVERAGE(F3:F8)</f>
        <v>0.16645427460277085</v>
      </c>
    </row>
    <row r="13" spans="1:6">
      <c r="A13" s="1" t="s">
        <v>8</v>
      </c>
      <c r="C13" s="5">
        <f>AVERAGE(C3,C5,C7,C8)</f>
        <v>175.5</v>
      </c>
      <c r="D13" s="7">
        <f>AVERAGE(D3,D5,D7,D8)</f>
        <v>0.62053200122593888</v>
      </c>
      <c r="E13" s="8">
        <f>AVERAGE(E3,E5,E7,E8)</f>
        <v>43</v>
      </c>
      <c r="F13" s="7">
        <f>AVERAGE(F3,F5,F7,F8)</f>
        <v>0.14957449194493502</v>
      </c>
    </row>
    <row r="14" spans="1:6" ht="18.600000000000001">
      <c r="A14" s="1" t="s">
        <v>9</v>
      </c>
      <c r="C14" s="5">
        <f>AVERAGE(C9:C11)</f>
        <v>256.33333333333331</v>
      </c>
      <c r="D14" s="4">
        <f>AVERAGE(D9:D11)</f>
        <v>0.78498131329850274</v>
      </c>
      <c r="E14" s="6">
        <f>AVERAGE(E9:E11)</f>
        <v>113.33333333333333</v>
      </c>
      <c r="F14" s="4">
        <f>AVERAGE(F9:F11)</f>
        <v>0.34913307138367949</v>
      </c>
    </row>
    <row r="15" spans="1:6">
      <c r="A15" s="1" t="s">
        <v>10</v>
      </c>
      <c r="C15" s="1">
        <f>AVERAGE(C3:C11)</f>
        <v>207</v>
      </c>
      <c r="D15" s="4">
        <f>AVERAGE(D3:D11)</f>
        <v>0.69014353356372782</v>
      </c>
      <c r="E15" s="6">
        <f>AVERAGE(E3:E11)</f>
        <v>69.555555555555557</v>
      </c>
      <c r="F15" s="4">
        <f>AVERAGE(F3:F11)</f>
        <v>0.22734720686307369</v>
      </c>
    </row>
  </sheetData>
  <mergeCells count="1">
    <mergeCell ref="A1:F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"/>
  <sheetViews>
    <sheetView topLeftCell="A16" zoomScaleNormal="100" workbookViewId="0">
      <selection activeCell="A7" sqref="A7:XFD7"/>
    </sheetView>
  </sheetViews>
  <sheetFormatPr defaultColWidth="11.5546875" defaultRowHeight="14.4"/>
  <cols>
    <col min="1" max="1" width="32.88671875" style="9" customWidth="1"/>
    <col min="2" max="2" width="27" style="9" customWidth="1"/>
    <col min="3" max="3" width="21" style="9" customWidth="1"/>
    <col min="4" max="4" width="29.109375" style="9" customWidth="1"/>
  </cols>
  <sheetData>
    <row r="1" spans="1:14" ht="17.399999999999999">
      <c r="A1" s="12" t="s">
        <v>11</v>
      </c>
      <c r="B1" s="12"/>
      <c r="C1" s="12"/>
      <c r="D1" s="12"/>
      <c r="E1" s="12"/>
      <c r="F1" s="12"/>
      <c r="G1" s="12"/>
      <c r="H1" s="12"/>
      <c r="I1" s="13"/>
      <c r="J1" s="1"/>
      <c r="K1" s="1"/>
      <c r="L1" s="1"/>
      <c r="M1" s="1"/>
      <c r="N1" s="1"/>
    </row>
    <row r="2" spans="1:14" ht="15.6">
      <c r="A2" s="2" t="s">
        <v>1</v>
      </c>
      <c r="B2" s="10" t="s">
        <v>12</v>
      </c>
      <c r="C2" s="10" t="s">
        <v>13</v>
      </c>
      <c r="D2" s="10" t="s">
        <v>14</v>
      </c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5.6">
      <c r="A3" s="3">
        <v>1966</v>
      </c>
      <c r="B3" s="11">
        <v>18200621</v>
      </c>
      <c r="C3" s="11">
        <v>118197</v>
      </c>
      <c r="D3" s="7">
        <f t="shared" ref="D3:D11" si="0">C3/B3</f>
        <v>6.4941190742887293E-3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5.6">
      <c r="A4" s="3">
        <v>1973</v>
      </c>
      <c r="B4" s="11">
        <v>21515116</v>
      </c>
      <c r="C4" s="11">
        <v>405354</v>
      </c>
      <c r="D4" s="7">
        <f t="shared" si="0"/>
        <v>1.8840428283073165E-2</v>
      </c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>
      <c r="A5" s="3">
        <v>1976</v>
      </c>
      <c r="B5" s="11">
        <v>21515116</v>
      </c>
      <c r="C5" s="11">
        <v>352893</v>
      </c>
      <c r="D5" s="7">
        <f t="shared" si="0"/>
        <v>1.6402096089093827E-2</v>
      </c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.6">
      <c r="A6" s="3">
        <v>1983</v>
      </c>
      <c r="B6" s="11">
        <v>24274287</v>
      </c>
      <c r="C6" s="11">
        <v>436285</v>
      </c>
      <c r="D6" s="7">
        <f t="shared" si="0"/>
        <v>1.7973133464229043E-2</v>
      </c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.6">
      <c r="A7" s="3">
        <v>1987</v>
      </c>
      <c r="B7" s="11">
        <v>24274287</v>
      </c>
      <c r="C7" s="11">
        <v>497696</v>
      </c>
      <c r="D7" s="7">
        <f t="shared" si="0"/>
        <v>2.0503012096709575E-2</v>
      </c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15.6">
      <c r="A8" s="3">
        <v>1996</v>
      </c>
      <c r="B8" s="11">
        <v>27211413</v>
      </c>
      <c r="C8" s="11">
        <v>418354</v>
      </c>
      <c r="D8" s="7">
        <f t="shared" si="0"/>
        <v>1.5374210813675864E-2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5.6">
      <c r="A9" s="3">
        <v>2003</v>
      </c>
      <c r="B9" s="11">
        <v>29914315</v>
      </c>
      <c r="C9" s="11">
        <v>590210</v>
      </c>
      <c r="D9" s="7">
        <f t="shared" si="0"/>
        <v>1.9730018888949988E-2</v>
      </c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15.6">
      <c r="A10" s="3">
        <v>2013</v>
      </c>
      <c r="B10" s="11">
        <v>33369423</v>
      </c>
      <c r="C10" s="11">
        <v>683789</v>
      </c>
      <c r="D10" s="7">
        <f t="shared" si="0"/>
        <v>2.0491484075106724E-2</v>
      </c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15.6">
      <c r="A11" s="3">
        <v>2023</v>
      </c>
      <c r="B11" s="11">
        <v>36873821</v>
      </c>
      <c r="C11" s="11">
        <v>561370</v>
      </c>
      <c r="D11" s="7">
        <f t="shared" si="0"/>
        <v>1.5224079978041875E-2</v>
      </c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18.600000000000001">
      <c r="A12" s="1" t="s">
        <v>7</v>
      </c>
      <c r="B12" s="11">
        <f>AVERAGE(B3:B8)</f>
        <v>22831806.666666668</v>
      </c>
      <c r="C12" s="11">
        <f>AVERAGE(C3:C8)</f>
        <v>371463.16666666669</v>
      </c>
      <c r="D12" s="7">
        <f>AVERAGE(D3:D8)</f>
        <v>1.5931166636845035E-2</v>
      </c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15.6">
      <c r="A13" s="1" t="s">
        <v>8</v>
      </c>
      <c r="B13" s="11">
        <f>AVERAGE(B3,B5,B7,B8)</f>
        <v>22800359.25</v>
      </c>
      <c r="C13" s="11">
        <f>AVERAGE(C3,C5,C7,C8)</f>
        <v>346785</v>
      </c>
      <c r="D13" s="7">
        <f>AVERAGE(D3,D5,D7,D8)</f>
        <v>1.4693359518441997E-2</v>
      </c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18.600000000000001">
      <c r="A14" s="1" t="s">
        <v>9</v>
      </c>
      <c r="B14" s="11">
        <f>AVERAGE(B9:B11)</f>
        <v>33385853</v>
      </c>
      <c r="C14" s="11">
        <f>AVERAGE(C9:C11)</f>
        <v>611789.66666666663</v>
      </c>
      <c r="D14" s="7">
        <f>AVERAGE(D9:D11)</f>
        <v>1.8481860980699528E-2</v>
      </c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5.6">
      <c r="A15" s="1" t="s">
        <v>10</v>
      </c>
      <c r="B15" s="11">
        <f>AVERAGE(B3:B11)</f>
        <v>26349822.111111112</v>
      </c>
      <c r="C15" s="11">
        <f>AVERAGE(C3:C11)</f>
        <v>451572</v>
      </c>
      <c r="D15" s="7">
        <f>AVERAGE(D3:D11)</f>
        <v>1.678139808479653E-2</v>
      </c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5.6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2:14" ht="15.6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2:14" ht="15.6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2:14" ht="15.6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2:14" ht="15.6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4" ht="15.6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2:14" ht="15.6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2:14" ht="15.6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15.6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2:14" ht="15.6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2:14" ht="15.6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</sheetData>
  <mergeCells count="1">
    <mergeCell ref="A1:I1"/>
  </mergeCells>
  <pageMargins left="0.78749999999999998" right="0.78749999999999998" top="1.05277777777778" bottom="1.05277777777778" header="0.78749999999999998" footer="0.78749999999999998"/>
  <pageSetup orientation="portrait" horizontalDpi="300" verticalDpi="300" r:id="rId1"/>
  <headerFooter>
    <oddHeader>&amp;C&amp;"Times New Roman,Regular"&amp;12&amp;Kffffff&amp;A</oddHeader>
    <oddFooter>&amp;C&amp;"Times New Roman,Regular"&amp;12&amp;KffffffPage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Proportion of Ridings Changed</vt:lpstr>
      <vt:lpstr>Percent of Population Switching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Bowden, James</dc:creator>
  <dc:description/>
  <cp:lastModifiedBy>James Bowden</cp:lastModifiedBy>
  <cp:revision>22</cp:revision>
  <cp:lastPrinted>2023-07-17T19:51:40Z</cp:lastPrinted>
  <dcterms:created xsi:type="dcterms:W3CDTF">2023-02-10T17:56:55Z</dcterms:created>
  <dcterms:modified xsi:type="dcterms:W3CDTF">2025-06-04T02:49:32Z</dcterms:modified>
  <dc:language>en-CA</dc:language>
</cp:coreProperties>
</file>